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środ strutturalne" sheetId="1" r:id="rId1"/>
  </sheets>
  <definedNames>
    <definedName name="_xlnm.Print_Area" localSheetId="0">'zał środ strutturalne'!$A$1:$P$58</definedName>
  </definedNames>
  <calcPr fullCalcOnLoad="1"/>
</workbook>
</file>

<file path=xl/sharedStrings.xml><?xml version="1.0" encoding="utf-8"?>
<sst xmlns="http://schemas.openxmlformats.org/spreadsheetml/2006/main" count="78" uniqueCount="58">
  <si>
    <t xml:space="preserve"> Rady Gminy Radzanów</t>
  </si>
  <si>
    <t>WYDATKI NA PROGRAMY I PROJEKTY REALIZOWANE ZE ŚRODKÓW STRUKTURALNYCH I FUNDUSZY SPÓJNOŚCI</t>
  </si>
  <si>
    <t>Lp.</t>
  </si>
  <si>
    <t>KATEGORIA INTERWENCJI FUNDUSZY  STRUKTURALNYCH</t>
  </si>
  <si>
    <t>KLASYFIKACJA  (dział, rozdział)</t>
  </si>
  <si>
    <t>wydatki w okresie realizacji projektu (całkowita wartość Projektu)</t>
  </si>
  <si>
    <t>w tym:</t>
  </si>
  <si>
    <t>Planowane wydatki</t>
  </si>
  <si>
    <t>2005r.</t>
  </si>
  <si>
    <t>wydatki razem</t>
  </si>
  <si>
    <t>z tego:</t>
  </si>
  <si>
    <t>PROJEKT</t>
  </si>
  <si>
    <t>środki z budzetu krajowego</t>
  </si>
  <si>
    <t>środki z budzetu EU</t>
  </si>
  <si>
    <t xml:space="preserve">Środki z budżetu UE </t>
  </si>
  <si>
    <t>Środki z budzetu krajowego</t>
  </si>
  <si>
    <t>z tego źródła finansowania</t>
  </si>
  <si>
    <t>pożyczki i kredyty</t>
  </si>
  <si>
    <t>obligacje</t>
  </si>
  <si>
    <t>pozostałe</t>
  </si>
  <si>
    <t>pożyczki na prefinansowanie z budzetu państwa</t>
  </si>
  <si>
    <t>Wydatki majątkowe razem</t>
  </si>
  <si>
    <t>dział 801 rozdział 80110</t>
  </si>
  <si>
    <t>Działanie: Lokalna infrastruktura społeczna</t>
  </si>
  <si>
    <t>1.1</t>
  </si>
  <si>
    <t>Nazwa projektu: Budowa hali sportowej przy Zespole Szkół w Radzanowie</t>
  </si>
  <si>
    <t>z tego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</si>
  <si>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</si>
  <si>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r>
      <t xml:space="preserve">Priorytet: 3. </t>
    </r>
    <r>
      <rPr>
        <b/>
        <sz val="8"/>
        <rFont val="Arial CE"/>
        <family val="2"/>
      </rPr>
      <t>Rozwój lokalny</t>
    </r>
  </si>
  <si>
    <t>1.2</t>
  </si>
  <si>
    <t>1.3</t>
  </si>
  <si>
    <t>dział 600 rozdział 60016</t>
  </si>
  <si>
    <t>dział 854 rozdział 85415</t>
  </si>
  <si>
    <t>Wydatki biężace razem</t>
  </si>
  <si>
    <t>II</t>
  </si>
  <si>
    <t>I</t>
  </si>
  <si>
    <t>OGÓŁEM (I+II)</t>
  </si>
  <si>
    <t>Działanie: Wyrównywanie szans edukacyjnych poprzez programy stypendialne ZPORR</t>
  </si>
  <si>
    <t>Priorytet: 2. Wzmocnienie rozwoju zasobów ludzkich w regionach</t>
  </si>
  <si>
    <t>Nazwa projektu: Stypendia dla uczniów Liceum Ogólnokształcącego w Radzanowie - promocją szkół ponadgimnazjalnych</t>
  </si>
  <si>
    <r>
      <t xml:space="preserve">Program: </t>
    </r>
    <r>
      <rPr>
        <b/>
        <sz val="8"/>
        <rFont val="Arial CE"/>
        <family val="2"/>
      </rPr>
      <t>Zintegrowany Program Operacyjny Rozwoju Regionalnego</t>
    </r>
  </si>
  <si>
    <t>Działanie: 3.1 Obszary wiejskie</t>
  </si>
  <si>
    <t>Nazwa projektu: Przebudowa drogi gminnej do miejscowości Trzciniec</t>
  </si>
  <si>
    <r>
      <t xml:space="preserve">Nazwa projektu: Przebudowa drogi gminnej w miejscowości </t>
    </r>
    <r>
      <rPr>
        <sz val="12"/>
        <rFont val="Arial CE"/>
        <family val="2"/>
      </rPr>
      <t>Wróblewo</t>
    </r>
  </si>
  <si>
    <t>Załącznik Nr 5</t>
  </si>
  <si>
    <t>Program: SPO ROL</t>
  </si>
  <si>
    <t>Priorytet: 2. Zrównoważony rozwój obszarów wiejskich</t>
  </si>
  <si>
    <t>Działanie: 2.3 Odnowa wsi oraz zachowanie i ochrona dziedzictwa kulturowego</t>
  </si>
  <si>
    <t>Nazwa projektu: Odnowa wsi Radzanów</t>
  </si>
  <si>
    <t>razem</t>
  </si>
  <si>
    <t>600   60016</t>
  </si>
  <si>
    <t>601   60016</t>
  </si>
  <si>
    <t>900   90004</t>
  </si>
  <si>
    <t>926   92601</t>
  </si>
  <si>
    <t>-</t>
  </si>
  <si>
    <t>1.4</t>
  </si>
  <si>
    <t xml:space="preserve"> z dnia 9 SIERPNIA 2005r.</t>
  </si>
  <si>
    <t xml:space="preserve"> do Uchwały Nr XXVI/168 /2005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</si>
</sst>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13">
    <font>
      <sz val="10"/>
      <name val="Arial CE"/>
      <family val="0"/>
    </font>
    <font>
      <sz val="11"/>
      <name val="Arial CE"/>
      <family val="2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Franklin Gothic Demi Cond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5" fontId="3" fillId="0" borderId="0" xfId="15" applyNumberFormat="1" applyFont="1" applyAlignment="1">
      <alignment/>
    </xf>
    <xf numFmtId="175" fontId="4" fillId="0" borderId="0" xfId="15" applyNumberFormat="1" applyFont="1" applyAlignment="1">
      <alignment/>
    </xf>
    <xf numFmtId="175" fontId="4" fillId="0" borderId="0" xfId="15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175" fontId="2" fillId="3" borderId="7" xfId="15" applyNumberFormat="1" applyFont="1" applyFill="1" applyBorder="1" applyAlignment="1">
      <alignment horizontal="center" vertical="center" wrapText="1"/>
    </xf>
    <xf numFmtId="175" fontId="2" fillId="0" borderId="7" xfId="15" applyNumberFormat="1" applyFont="1" applyBorder="1" applyAlignment="1">
      <alignment vertical="center"/>
    </xf>
    <xf numFmtId="175" fontId="2" fillId="0" borderId="7" xfId="15" applyNumberFormat="1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5" fontId="2" fillId="3" borderId="0" xfId="15" applyNumberFormat="1" applyFont="1" applyFill="1" applyBorder="1" applyAlignment="1">
      <alignment horizontal="center" vertical="center" wrapText="1"/>
    </xf>
    <xf numFmtId="175" fontId="2" fillId="0" borderId="0" xfId="15" applyNumberFormat="1" applyFont="1" applyBorder="1" applyAlignment="1">
      <alignment vertical="center"/>
    </xf>
    <xf numFmtId="175" fontId="2" fillId="0" borderId="0" xfId="15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5" fontId="2" fillId="3" borderId="10" xfId="15" applyNumberFormat="1" applyFont="1" applyFill="1" applyBorder="1" applyAlignment="1">
      <alignment horizontal="center" vertical="center" wrapText="1"/>
    </xf>
    <xf numFmtId="175" fontId="2" fillId="0" borderId="10" xfId="15" applyNumberFormat="1" applyFont="1" applyBorder="1" applyAlignment="1">
      <alignment vertical="center"/>
    </xf>
    <xf numFmtId="175" fontId="2" fillId="0" borderId="10" xfId="15" applyNumberFormat="1" applyFont="1" applyBorder="1" applyAlignment="1">
      <alignment vertical="center"/>
    </xf>
    <xf numFmtId="0" fontId="0" fillId="0" borderId="10" xfId="0" applyBorder="1" applyAlignment="1">
      <alignment/>
    </xf>
    <xf numFmtId="175" fontId="2" fillId="3" borderId="11" xfId="15" applyNumberFormat="1" applyFont="1" applyFill="1" applyBorder="1" applyAlignment="1">
      <alignment horizontal="center" vertical="center" wrapText="1"/>
    </xf>
    <xf numFmtId="175" fontId="2" fillId="0" borderId="4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2" fillId="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5" fontId="2" fillId="3" borderId="13" xfId="15" applyNumberFormat="1" applyFont="1" applyFill="1" applyBorder="1" applyAlignment="1">
      <alignment horizontal="center" vertical="center" wrapText="1"/>
    </xf>
    <xf numFmtId="175" fontId="2" fillId="0" borderId="13" xfId="15" applyNumberFormat="1" applyFont="1" applyBorder="1" applyAlignment="1">
      <alignment vertical="center"/>
    </xf>
    <xf numFmtId="0" fontId="0" fillId="0" borderId="15" xfId="0" applyBorder="1" applyAlignment="1">
      <alignment horizontal="center"/>
    </xf>
    <xf numFmtId="175" fontId="2" fillId="0" borderId="5" xfId="15" applyNumberFormat="1" applyFont="1" applyBorder="1" applyAlignment="1">
      <alignment vertical="center"/>
    </xf>
    <xf numFmtId="0" fontId="0" fillId="0" borderId="16" xfId="0" applyBorder="1" applyAlignment="1">
      <alignment/>
    </xf>
    <xf numFmtId="175" fontId="8" fillId="3" borderId="0" xfId="15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5" fontId="8" fillId="3" borderId="8" xfId="15" applyNumberFormat="1" applyFont="1" applyFill="1" applyBorder="1" applyAlignment="1">
      <alignment horizontal="center" vertical="center" wrapText="1"/>
    </xf>
    <xf numFmtId="175" fontId="8" fillId="3" borderId="9" xfId="15" applyNumberFormat="1" applyFont="1" applyFill="1" applyBorder="1" applyAlignment="1">
      <alignment horizontal="center" vertical="center" wrapText="1"/>
    </xf>
    <xf numFmtId="175" fontId="8" fillId="3" borderId="10" xfId="15" applyNumberFormat="1" applyFont="1" applyFill="1" applyBorder="1" applyAlignment="1">
      <alignment horizontal="center" vertical="center" wrapText="1"/>
    </xf>
    <xf numFmtId="175" fontId="2" fillId="0" borderId="6" xfId="15" applyNumberFormat="1" applyFont="1" applyBorder="1" applyAlignment="1">
      <alignment vertical="center"/>
    </xf>
    <xf numFmtId="175" fontId="7" fillId="3" borderId="13" xfId="1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5" fontId="2" fillId="3" borderId="19" xfId="15" applyNumberFormat="1" applyFont="1" applyFill="1" applyBorder="1" applyAlignment="1">
      <alignment horizontal="center" vertical="center" wrapText="1"/>
    </xf>
    <xf numFmtId="175" fontId="4" fillId="0" borderId="4" xfId="15" applyNumberFormat="1" applyFont="1" applyBorder="1" applyAlignment="1">
      <alignment vertical="center"/>
    </xf>
    <xf numFmtId="175" fontId="4" fillId="3" borderId="19" xfId="15" applyNumberFormat="1" applyFont="1" applyFill="1" applyBorder="1" applyAlignment="1">
      <alignment horizontal="center" vertical="center" wrapText="1"/>
    </xf>
    <xf numFmtId="175" fontId="4" fillId="0" borderId="5" xfId="15" applyNumberFormat="1" applyFont="1" applyBorder="1" applyAlignment="1">
      <alignment vertical="center"/>
    </xf>
    <xf numFmtId="175" fontId="7" fillId="3" borderId="4" xfId="15" applyNumberFormat="1" applyFont="1" applyFill="1" applyBorder="1" applyAlignment="1">
      <alignment horizontal="center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75" fontId="2" fillId="3" borderId="18" xfId="15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75" fontId="2" fillId="3" borderId="17" xfId="15" applyNumberFormat="1" applyFont="1" applyFill="1" applyBorder="1" applyAlignment="1">
      <alignment horizontal="center" vertical="center" wrapText="1"/>
    </xf>
    <xf numFmtId="175" fontId="1" fillId="0" borderId="2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75" fontId="2" fillId="3" borderId="9" xfId="15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75" fontId="8" fillId="3" borderId="17" xfId="15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1" fillId="0" borderId="21" xfId="0" applyFont="1" applyBorder="1" applyAlignment="1">
      <alignment horizontal="center"/>
    </xf>
    <xf numFmtId="175" fontId="1" fillId="0" borderId="22" xfId="0" applyNumberFormat="1" applyFont="1" applyBorder="1" applyAlignment="1">
      <alignment/>
    </xf>
    <xf numFmtId="0" fontId="6" fillId="3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5" fontId="3" fillId="3" borderId="4" xfId="15" applyNumberFormat="1" applyFont="1" applyFill="1" applyBorder="1" applyAlignment="1">
      <alignment horizontal="center" vertical="center" wrapText="1"/>
    </xf>
    <xf numFmtId="175" fontId="2" fillId="3" borderId="4" xfId="15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175" fontId="8" fillId="3" borderId="26" xfId="15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5" fontId="8" fillId="3" borderId="27" xfId="15" applyNumberFormat="1" applyFont="1" applyFill="1" applyBorder="1" applyAlignment="1">
      <alignment horizontal="center" vertical="center" wrapText="1"/>
    </xf>
    <xf numFmtId="175" fontId="8" fillId="3" borderId="28" xfId="15" applyNumberFormat="1" applyFont="1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175" fontId="7" fillId="3" borderId="25" xfId="15" applyNumberFormat="1" applyFont="1" applyFill="1" applyBorder="1" applyAlignment="1">
      <alignment horizontal="center" vertical="center" wrapText="1"/>
    </xf>
    <xf numFmtId="175" fontId="2" fillId="3" borderId="25" xfId="15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175" fontId="1" fillId="0" borderId="33" xfId="0" applyNumberFormat="1" applyFont="1" applyBorder="1" applyAlignment="1">
      <alignment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37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4" fillId="2" borderId="5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zoomScaleNormal="60" workbookViewId="0" topLeftCell="E24">
      <selection activeCell="E40" sqref="E40"/>
    </sheetView>
  </sheetViews>
  <sheetFormatPr defaultColWidth="9.00390625" defaultRowHeight="12.75"/>
  <cols>
    <col min="1" max="1" width="4.875" style="1" customWidth="1"/>
    <col min="2" max="2" width="28.625" style="2" customWidth="1"/>
    <col min="3" max="3" width="13.00390625" style="0" customWidth="1"/>
    <col min="4" max="4" width="10.25390625" style="1" customWidth="1"/>
    <col min="5" max="5" width="16.875" style="3" customWidth="1"/>
    <col min="6" max="6" width="17.125" style="3" customWidth="1"/>
    <col min="7" max="7" width="15.875" style="0" customWidth="1"/>
    <col min="8" max="8" width="15.625" style="0" customWidth="1"/>
    <col min="9" max="9" width="15.25390625" style="0" customWidth="1"/>
    <col min="10" max="10" width="12.625" style="0" customWidth="1"/>
    <col min="11" max="11" width="9.25390625" style="0" bestFit="1" customWidth="1"/>
    <col min="12" max="12" width="15.125" style="0" bestFit="1" customWidth="1"/>
    <col min="13" max="13" width="14.875" style="0" customWidth="1"/>
    <col min="14" max="14" width="15.625" style="0" customWidth="1"/>
    <col min="15" max="15" width="13.375" style="0" customWidth="1"/>
    <col min="16" max="16" width="10.625" style="0" customWidth="1"/>
  </cols>
  <sheetData>
    <row r="1" spans="6:15" ht="18">
      <c r="F1" s="4"/>
      <c r="N1" s="4" t="s">
        <v>44</v>
      </c>
      <c r="O1" s="4"/>
    </row>
    <row r="2" spans="6:15" ht="18">
      <c r="F2" s="5"/>
      <c r="N2" s="5" t="s">
        <v>57</v>
      </c>
      <c r="O2" s="5"/>
    </row>
    <row r="3" spans="6:15" ht="18">
      <c r="F3" s="5"/>
      <c r="N3" s="5" t="s">
        <v>0</v>
      </c>
      <c r="O3" s="5"/>
    </row>
    <row r="4" spans="6:15" ht="18">
      <c r="F4" s="6"/>
      <c r="N4" s="6" t="s">
        <v>56</v>
      </c>
      <c r="O4" s="6"/>
    </row>
    <row r="5" ht="18">
      <c r="D5" s="7" t="s">
        <v>1</v>
      </c>
    </row>
    <row r="6" ht="18.75" thickBot="1"/>
    <row r="7" spans="1:16" ht="18" customHeight="1">
      <c r="A7" s="120" t="s">
        <v>2</v>
      </c>
      <c r="B7" s="8"/>
      <c r="C7" s="118" t="s">
        <v>3</v>
      </c>
      <c r="D7" s="118" t="s">
        <v>4</v>
      </c>
      <c r="E7" s="118" t="s">
        <v>5</v>
      </c>
      <c r="F7" s="112" t="s">
        <v>6</v>
      </c>
      <c r="G7" s="113"/>
      <c r="H7" s="128" t="s">
        <v>7</v>
      </c>
      <c r="I7" s="129"/>
      <c r="J7" s="129"/>
      <c r="K7" s="129"/>
      <c r="L7" s="129"/>
      <c r="M7" s="129"/>
      <c r="N7" s="129"/>
      <c r="O7" s="129"/>
      <c r="P7" s="130"/>
    </row>
    <row r="8" spans="1:16" ht="22.5" customHeight="1">
      <c r="A8" s="121"/>
      <c r="B8" s="9"/>
      <c r="C8" s="119"/>
      <c r="D8" s="119"/>
      <c r="E8" s="119"/>
      <c r="F8" s="114"/>
      <c r="G8" s="115"/>
      <c r="H8" s="131" t="s">
        <v>8</v>
      </c>
      <c r="I8" s="132"/>
      <c r="J8" s="132"/>
      <c r="K8" s="132"/>
      <c r="L8" s="132"/>
      <c r="M8" s="132"/>
      <c r="N8" s="132"/>
      <c r="O8" s="132"/>
      <c r="P8" s="133"/>
    </row>
    <row r="9" spans="1:16" ht="13.5" customHeight="1" thickBot="1">
      <c r="A9" s="121"/>
      <c r="B9" s="9"/>
      <c r="C9" s="119"/>
      <c r="D9" s="119"/>
      <c r="E9" s="119"/>
      <c r="F9" s="114"/>
      <c r="G9" s="115"/>
      <c r="H9" s="134" t="s">
        <v>9</v>
      </c>
      <c r="I9" s="125" t="s">
        <v>10</v>
      </c>
      <c r="J9" s="126"/>
      <c r="K9" s="126"/>
      <c r="L9" s="126"/>
      <c r="M9" s="126"/>
      <c r="N9" s="126"/>
      <c r="O9" s="126"/>
      <c r="P9" s="127"/>
    </row>
    <row r="10" spans="1:16" ht="18" customHeight="1" thickBot="1">
      <c r="A10" s="121"/>
      <c r="B10" s="9" t="s">
        <v>11</v>
      </c>
      <c r="C10" s="119"/>
      <c r="D10" s="119"/>
      <c r="E10" s="119"/>
      <c r="F10" s="116"/>
      <c r="G10" s="117"/>
      <c r="H10" s="135"/>
      <c r="I10" s="122" t="s">
        <v>12</v>
      </c>
      <c r="J10" s="123"/>
      <c r="K10" s="123"/>
      <c r="L10" s="124"/>
      <c r="M10" s="122" t="s">
        <v>13</v>
      </c>
      <c r="N10" s="123"/>
      <c r="O10" s="123"/>
      <c r="P10" s="124"/>
    </row>
    <row r="11" spans="1:16" ht="13.5" customHeight="1" thickBot="1">
      <c r="A11" s="121"/>
      <c r="B11" s="9"/>
      <c r="C11" s="119"/>
      <c r="D11" s="119"/>
      <c r="E11" s="119"/>
      <c r="F11" s="118" t="s">
        <v>14</v>
      </c>
      <c r="G11" s="118" t="s">
        <v>15</v>
      </c>
      <c r="H11" s="135"/>
      <c r="I11" s="134" t="s">
        <v>9</v>
      </c>
      <c r="J11" s="137" t="s">
        <v>16</v>
      </c>
      <c r="K11" s="138"/>
      <c r="L11" s="139"/>
      <c r="M11" s="134" t="s">
        <v>9</v>
      </c>
      <c r="N11" s="137" t="s">
        <v>16</v>
      </c>
      <c r="O11" s="138"/>
      <c r="P11" s="139"/>
    </row>
    <row r="12" spans="1:16" ht="105" customHeight="1">
      <c r="A12" s="121"/>
      <c r="B12" s="9"/>
      <c r="C12" s="119"/>
      <c r="D12" s="119"/>
      <c r="E12" s="119"/>
      <c r="F12" s="119"/>
      <c r="G12" s="119"/>
      <c r="H12" s="136"/>
      <c r="I12" s="136"/>
      <c r="J12" s="44" t="s">
        <v>17</v>
      </c>
      <c r="K12" s="44" t="s">
        <v>18</v>
      </c>
      <c r="L12" s="44" t="s">
        <v>19</v>
      </c>
      <c r="M12" s="136"/>
      <c r="N12" s="44" t="s">
        <v>20</v>
      </c>
      <c r="O12" s="44" t="s">
        <v>17</v>
      </c>
      <c r="P12" s="97" t="s">
        <v>19</v>
      </c>
    </row>
    <row r="13" spans="1:16" ht="21" customHeight="1">
      <c r="A13" s="10"/>
      <c r="B13" s="11"/>
      <c r="C13" s="12"/>
      <c r="D13" s="13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98"/>
    </row>
    <row r="14" spans="1:16" ht="13.5" customHeight="1">
      <c r="A14" s="10">
        <v>1</v>
      </c>
      <c r="B14" s="11">
        <v>2</v>
      </c>
      <c r="C14" s="83">
        <v>3</v>
      </c>
      <c r="D14" s="84">
        <v>4</v>
      </c>
      <c r="E14" s="14">
        <v>5</v>
      </c>
      <c r="F14" s="14">
        <v>6</v>
      </c>
      <c r="G14" s="15">
        <v>7</v>
      </c>
      <c r="H14" s="16">
        <v>8</v>
      </c>
      <c r="I14" s="16">
        <v>9</v>
      </c>
      <c r="J14" s="16">
        <v>10</v>
      </c>
      <c r="K14" s="16">
        <v>11</v>
      </c>
      <c r="L14" s="16">
        <v>12</v>
      </c>
      <c r="M14" s="16">
        <v>13</v>
      </c>
      <c r="N14" s="16">
        <v>14</v>
      </c>
      <c r="O14" s="16">
        <v>15</v>
      </c>
      <c r="P14" s="98">
        <v>16</v>
      </c>
    </row>
    <row r="15" spans="1:16" s="18" customFormat="1" ht="52.5" customHeight="1">
      <c r="A15" s="17" t="s">
        <v>35</v>
      </c>
      <c r="B15" s="77" t="s">
        <v>21</v>
      </c>
      <c r="C15" s="85"/>
      <c r="D15" s="86"/>
      <c r="E15" s="78">
        <f>E19+E28+E36+E43</f>
        <v>4108620</v>
      </c>
      <c r="F15" s="78">
        <f aca="true" t="shared" si="0" ref="F15:P15">F19+F28+F36+F43</f>
        <v>2949174</v>
      </c>
      <c r="G15" s="78">
        <f t="shared" si="0"/>
        <v>1159446</v>
      </c>
      <c r="H15" s="78">
        <f t="shared" si="0"/>
        <v>2389593</v>
      </c>
      <c r="I15" s="78">
        <f t="shared" si="0"/>
        <v>615308</v>
      </c>
      <c r="J15" s="78">
        <f t="shared" si="0"/>
        <v>53524</v>
      </c>
      <c r="K15" s="78">
        <f t="shared" si="0"/>
        <v>0</v>
      </c>
      <c r="L15" s="78">
        <f t="shared" si="0"/>
        <v>585084</v>
      </c>
      <c r="M15" s="78">
        <f t="shared" si="0"/>
        <v>1774285</v>
      </c>
      <c r="N15" s="78">
        <f t="shared" si="0"/>
        <v>1771923</v>
      </c>
      <c r="O15" s="78">
        <f t="shared" si="0"/>
        <v>0</v>
      </c>
      <c r="P15" s="99">
        <f t="shared" si="0"/>
        <v>2362</v>
      </c>
    </row>
    <row r="16" spans="1:16" ht="22.5">
      <c r="A16" s="19"/>
      <c r="B16" s="45" t="s">
        <v>27</v>
      </c>
      <c r="C16" s="25"/>
      <c r="D16" s="26"/>
      <c r="E16" s="21"/>
      <c r="F16" s="22"/>
      <c r="G16" s="23"/>
      <c r="H16" s="24"/>
      <c r="I16" s="24"/>
      <c r="J16" s="24"/>
      <c r="K16" s="24"/>
      <c r="L16" s="24"/>
      <c r="M16" s="24"/>
      <c r="N16" s="24"/>
      <c r="O16" s="24"/>
      <c r="P16" s="100"/>
    </row>
    <row r="17" spans="1:16" ht="18">
      <c r="A17" s="19"/>
      <c r="B17" s="45" t="s">
        <v>28</v>
      </c>
      <c r="C17" s="25"/>
      <c r="D17" s="26"/>
      <c r="E17" s="27"/>
      <c r="F17" s="28"/>
      <c r="G17" s="29"/>
      <c r="H17" s="30"/>
      <c r="I17" s="30"/>
      <c r="J17" s="30"/>
      <c r="K17" s="30"/>
      <c r="L17" s="30"/>
      <c r="M17" s="30"/>
      <c r="N17" s="30"/>
      <c r="O17" s="30"/>
      <c r="P17" s="101"/>
    </row>
    <row r="18" spans="1:16" ht="22.5">
      <c r="A18" s="19"/>
      <c r="B18" s="45" t="s">
        <v>23</v>
      </c>
      <c r="C18" s="31"/>
      <c r="D18" s="32"/>
      <c r="E18" s="33"/>
      <c r="F18" s="34"/>
      <c r="G18" s="35"/>
      <c r="H18" s="36"/>
      <c r="I18" s="36"/>
      <c r="J18" s="36"/>
      <c r="K18" s="36"/>
      <c r="L18" s="36"/>
      <c r="M18" s="36"/>
      <c r="N18" s="36"/>
      <c r="O18" s="36"/>
      <c r="P18" s="102"/>
    </row>
    <row r="19" spans="1:16" ht="36">
      <c r="A19" s="19" t="s">
        <v>24</v>
      </c>
      <c r="B19" s="46" t="s">
        <v>25</v>
      </c>
      <c r="C19" s="75">
        <v>36</v>
      </c>
      <c r="D19" s="47" t="s">
        <v>22</v>
      </c>
      <c r="E19" s="49">
        <f>SUM(E21:E24)</f>
        <v>3004474</v>
      </c>
      <c r="F19" s="49">
        <f>SUM(F21:F24)</f>
        <v>2213460</v>
      </c>
      <c r="G19" s="49">
        <f>SUM(G21:G24)</f>
        <v>791014</v>
      </c>
      <c r="H19" s="60">
        <f>I19+M19</f>
        <v>1996154</v>
      </c>
      <c r="I19" s="60">
        <f>SUM(J19:L19)</f>
        <v>509448</v>
      </c>
      <c r="J19" s="60">
        <v>53524</v>
      </c>
      <c r="K19" s="60"/>
      <c r="L19" s="60">
        <v>455924</v>
      </c>
      <c r="M19" s="60">
        <f>SUM(N19:P19)</f>
        <v>1486706</v>
      </c>
      <c r="N19" s="60">
        <v>1486706</v>
      </c>
      <c r="O19" s="60">
        <v>0</v>
      </c>
      <c r="P19" s="103"/>
    </row>
    <row r="20" spans="1:16" ht="20.25" customHeight="1">
      <c r="A20" s="19"/>
      <c r="B20" s="61" t="s">
        <v>26</v>
      </c>
      <c r="C20" s="20"/>
      <c r="D20" s="62"/>
      <c r="E20" s="71"/>
      <c r="F20" s="37"/>
      <c r="G20" s="76"/>
      <c r="H20" s="55"/>
      <c r="I20" s="24"/>
      <c r="J20" s="24"/>
      <c r="K20" s="24"/>
      <c r="L20" s="24"/>
      <c r="M20" s="24"/>
      <c r="N20" s="24"/>
      <c r="O20" s="24"/>
      <c r="P20" s="100"/>
    </row>
    <row r="21" spans="1:16" ht="27.75" customHeight="1">
      <c r="A21" s="19"/>
      <c r="B21" s="61">
        <v>2003</v>
      </c>
      <c r="C21" s="25"/>
      <c r="D21" s="63"/>
      <c r="E21" s="65">
        <f>SUM(F21:G21)</f>
        <v>31540</v>
      </c>
      <c r="F21" s="38">
        <v>0</v>
      </c>
      <c r="G21" s="52">
        <v>31540</v>
      </c>
      <c r="H21" s="56"/>
      <c r="I21" s="54"/>
      <c r="J21" s="30"/>
      <c r="K21" s="30"/>
      <c r="L21" s="54"/>
      <c r="M21" s="30"/>
      <c r="N21" s="30"/>
      <c r="O21" s="30"/>
      <c r="P21" s="101"/>
    </row>
    <row r="22" spans="1:16" ht="29.25" customHeight="1">
      <c r="A22" s="19"/>
      <c r="B22" s="61">
        <v>2004</v>
      </c>
      <c r="C22" s="25"/>
      <c r="D22" s="63"/>
      <c r="E22" s="65">
        <f>SUM(F22:G22)</f>
        <v>7648</v>
      </c>
      <c r="F22" s="38">
        <v>0</v>
      </c>
      <c r="G22" s="52">
        <v>7648</v>
      </c>
      <c r="H22" s="56"/>
      <c r="I22" s="54"/>
      <c r="J22" s="54"/>
      <c r="K22" s="30"/>
      <c r="L22" s="54"/>
      <c r="M22" s="54"/>
      <c r="N22" s="30"/>
      <c r="O22" s="54"/>
      <c r="P22" s="101"/>
    </row>
    <row r="23" spans="1:16" ht="33" customHeight="1">
      <c r="A23" s="19"/>
      <c r="B23" s="61">
        <v>2005</v>
      </c>
      <c r="C23" s="25"/>
      <c r="D23" s="63"/>
      <c r="E23" s="67">
        <f>SUM(F23:G23)</f>
        <v>1996154</v>
      </c>
      <c r="F23" s="66">
        <f>M19</f>
        <v>1486706</v>
      </c>
      <c r="G23" s="68">
        <f>I19</f>
        <v>509448</v>
      </c>
      <c r="H23" s="56"/>
      <c r="I23" s="54"/>
      <c r="J23" s="54"/>
      <c r="K23" s="54"/>
      <c r="L23" s="54"/>
      <c r="M23" s="54"/>
      <c r="N23" s="54"/>
      <c r="O23" s="54"/>
      <c r="P23" s="104"/>
    </row>
    <row r="24" spans="1:16" ht="29.25" customHeight="1">
      <c r="A24" s="19"/>
      <c r="B24" s="61">
        <v>2006</v>
      </c>
      <c r="C24" s="31"/>
      <c r="D24" s="64"/>
      <c r="E24" s="65">
        <f>SUM(F24:G24)</f>
        <v>969132</v>
      </c>
      <c r="F24" s="38">
        <v>726754</v>
      </c>
      <c r="G24" s="52">
        <v>242378</v>
      </c>
      <c r="H24" s="57"/>
      <c r="I24" s="58"/>
      <c r="J24" s="58"/>
      <c r="K24" s="36"/>
      <c r="L24" s="58"/>
      <c r="M24" s="58"/>
      <c r="N24" s="36"/>
      <c r="O24" s="36"/>
      <c r="P24" s="102"/>
    </row>
    <row r="25" spans="1:16" ht="22.5">
      <c r="A25" s="19"/>
      <c r="B25" s="45" t="s">
        <v>40</v>
      </c>
      <c r="C25" s="25"/>
      <c r="D25" s="26"/>
      <c r="E25" s="21"/>
      <c r="F25" s="22"/>
      <c r="G25" s="23"/>
      <c r="H25" s="30"/>
      <c r="I25" s="30"/>
      <c r="J25" s="30"/>
      <c r="K25" s="30"/>
      <c r="L25" s="30"/>
      <c r="M25" s="30"/>
      <c r="N25" s="30"/>
      <c r="O25" s="30"/>
      <c r="P25" s="101"/>
    </row>
    <row r="26" spans="1:16" ht="18">
      <c r="A26" s="19"/>
      <c r="B26" s="45" t="s">
        <v>28</v>
      </c>
      <c r="C26" s="25"/>
      <c r="D26" s="26"/>
      <c r="E26" s="27"/>
      <c r="F26" s="28"/>
      <c r="G26" s="29"/>
      <c r="H26" s="30"/>
      <c r="I26" s="30"/>
      <c r="J26" s="30"/>
      <c r="K26" s="30"/>
      <c r="L26" s="30"/>
      <c r="M26" s="30"/>
      <c r="N26" s="30"/>
      <c r="O26" s="30"/>
      <c r="P26" s="101"/>
    </row>
    <row r="27" spans="1:16" ht="18">
      <c r="A27" s="19"/>
      <c r="B27" s="45" t="s">
        <v>41</v>
      </c>
      <c r="C27" s="31"/>
      <c r="D27" s="32"/>
      <c r="E27" s="33"/>
      <c r="F27" s="34"/>
      <c r="G27" s="35"/>
      <c r="H27" s="36"/>
      <c r="I27" s="36"/>
      <c r="J27" s="36"/>
      <c r="K27" s="36"/>
      <c r="L27" s="36"/>
      <c r="M27" s="36"/>
      <c r="N27" s="36"/>
      <c r="O27" s="36"/>
      <c r="P27" s="102"/>
    </row>
    <row r="28" spans="1:16" ht="37.5">
      <c r="A28" s="19" t="s">
        <v>29</v>
      </c>
      <c r="B28" s="46" t="s">
        <v>43</v>
      </c>
      <c r="C28" s="75">
        <v>3122</v>
      </c>
      <c r="D28" s="47" t="s">
        <v>31</v>
      </c>
      <c r="E28" s="49">
        <f>SUM(E30:E31)</f>
        <v>184531</v>
      </c>
      <c r="F28" s="49">
        <f>SUM(F30:F31)</f>
        <v>133148</v>
      </c>
      <c r="G28" s="49">
        <f>SUM(G30:G31)</f>
        <v>51383</v>
      </c>
      <c r="H28" s="60">
        <f>I28+M28</f>
        <v>182531</v>
      </c>
      <c r="I28" s="60">
        <f>SUM(J28:L28)</f>
        <v>49383</v>
      </c>
      <c r="J28" s="60">
        <v>0</v>
      </c>
      <c r="K28" s="60">
        <v>0</v>
      </c>
      <c r="L28" s="60">
        <v>49383</v>
      </c>
      <c r="M28" s="60">
        <f>SUM(N28:P28)</f>
        <v>133148</v>
      </c>
      <c r="N28" s="60">
        <v>132061</v>
      </c>
      <c r="O28" s="53">
        <v>0</v>
      </c>
      <c r="P28" s="60">
        <v>1087</v>
      </c>
    </row>
    <row r="29" spans="1:16" ht="20.25" customHeight="1">
      <c r="A29" s="19"/>
      <c r="B29" s="61" t="s">
        <v>26</v>
      </c>
      <c r="C29" s="20"/>
      <c r="D29" s="62"/>
      <c r="E29" s="37"/>
      <c r="F29" s="37"/>
      <c r="G29" s="37"/>
      <c r="H29" s="55"/>
      <c r="I29" s="24"/>
      <c r="J29" s="24"/>
      <c r="K29" s="24"/>
      <c r="L29" s="24"/>
      <c r="M29" s="24"/>
      <c r="N29" s="24"/>
      <c r="O29" s="24"/>
      <c r="P29" s="100"/>
    </row>
    <row r="30" spans="1:16" ht="25.5" customHeight="1">
      <c r="A30" s="19"/>
      <c r="B30" s="61">
        <v>2004</v>
      </c>
      <c r="C30" s="25"/>
      <c r="D30" s="63"/>
      <c r="E30" s="67">
        <v>2000</v>
      </c>
      <c r="F30" s="66">
        <v>0</v>
      </c>
      <c r="G30" s="68">
        <v>2000</v>
      </c>
      <c r="H30" s="56"/>
      <c r="I30" s="54"/>
      <c r="J30" s="54"/>
      <c r="K30" s="30"/>
      <c r="L30" s="54"/>
      <c r="M30" s="54"/>
      <c r="N30" s="30"/>
      <c r="O30" s="30"/>
      <c r="P30" s="101"/>
    </row>
    <row r="31" spans="1:16" ht="25.5" customHeight="1">
      <c r="A31" s="19"/>
      <c r="B31" s="61">
        <v>2005</v>
      </c>
      <c r="C31" s="31"/>
      <c r="D31" s="64"/>
      <c r="E31" s="67">
        <f>SUM(F31:G31)</f>
        <v>182531</v>
      </c>
      <c r="F31" s="66">
        <f>M28</f>
        <v>133148</v>
      </c>
      <c r="G31" s="68">
        <f>I28</f>
        <v>49383</v>
      </c>
      <c r="H31" s="57"/>
      <c r="I31" s="58"/>
      <c r="J31" s="58"/>
      <c r="K31" s="58"/>
      <c r="L31" s="58"/>
      <c r="M31" s="58"/>
      <c r="N31" s="58"/>
      <c r="O31" s="58"/>
      <c r="P31" s="105"/>
    </row>
    <row r="32" spans="1:16" ht="20.25" customHeight="1">
      <c r="A32" s="10">
        <v>1</v>
      </c>
      <c r="B32" s="10">
        <v>2</v>
      </c>
      <c r="C32" s="10">
        <v>3</v>
      </c>
      <c r="D32" s="10">
        <v>4</v>
      </c>
      <c r="E32" s="10">
        <v>5</v>
      </c>
      <c r="F32" s="10">
        <v>6</v>
      </c>
      <c r="G32" s="10">
        <v>7</v>
      </c>
      <c r="H32" s="10">
        <v>8</v>
      </c>
      <c r="I32" s="10">
        <v>9</v>
      </c>
      <c r="J32" s="10">
        <v>10</v>
      </c>
      <c r="K32" s="10">
        <v>11</v>
      </c>
      <c r="L32" s="10">
        <v>12</v>
      </c>
      <c r="M32" s="10">
        <v>13</v>
      </c>
      <c r="N32" s="10">
        <v>14</v>
      </c>
      <c r="O32" s="10">
        <v>15</v>
      </c>
      <c r="P32" s="106">
        <v>16</v>
      </c>
    </row>
    <row r="33" spans="1:16" ht="22.5">
      <c r="A33" s="19"/>
      <c r="B33" s="45" t="s">
        <v>40</v>
      </c>
      <c r="C33" s="25"/>
      <c r="D33" s="26"/>
      <c r="E33" s="21"/>
      <c r="F33" s="22"/>
      <c r="G33" s="23"/>
      <c r="H33" s="30"/>
      <c r="I33" s="30"/>
      <c r="J33" s="30"/>
      <c r="K33" s="30"/>
      <c r="L33" s="30"/>
      <c r="M33" s="30"/>
      <c r="N33" s="30"/>
      <c r="O33" s="30"/>
      <c r="P33" s="101"/>
    </row>
    <row r="34" spans="1:16" ht="18">
      <c r="A34" s="19"/>
      <c r="B34" s="45" t="s">
        <v>28</v>
      </c>
      <c r="C34" s="25"/>
      <c r="D34" s="26"/>
      <c r="E34" s="27"/>
      <c r="F34" s="28"/>
      <c r="G34" s="29"/>
      <c r="H34" s="30"/>
      <c r="I34" s="30"/>
      <c r="J34" s="30"/>
      <c r="K34" s="30"/>
      <c r="L34" s="30"/>
      <c r="M34" s="30"/>
      <c r="N34" s="30"/>
      <c r="O34" s="30"/>
      <c r="P34" s="101"/>
    </row>
    <row r="35" spans="1:16" ht="18">
      <c r="A35" s="19"/>
      <c r="B35" s="45" t="s">
        <v>41</v>
      </c>
      <c r="C35" s="31"/>
      <c r="D35" s="32"/>
      <c r="E35" s="27"/>
      <c r="F35" s="34"/>
      <c r="G35" s="35"/>
      <c r="H35" s="36"/>
      <c r="I35" s="36"/>
      <c r="J35" s="36"/>
      <c r="K35" s="36"/>
      <c r="L35" s="36"/>
      <c r="M35" s="36"/>
      <c r="N35" s="36"/>
      <c r="O35" s="36"/>
      <c r="P35" s="102"/>
    </row>
    <row r="36" spans="1:16" ht="42" customHeight="1">
      <c r="A36" s="19" t="s">
        <v>30</v>
      </c>
      <c r="B36" s="46" t="s">
        <v>42</v>
      </c>
      <c r="C36" s="75">
        <v>3122</v>
      </c>
      <c r="D36" s="70" t="s">
        <v>31</v>
      </c>
      <c r="E36" s="49">
        <f>SUM(E38:E39)</f>
        <v>212908</v>
      </c>
      <c r="F36" s="49">
        <f>SUM(F38:F39)</f>
        <v>154431</v>
      </c>
      <c r="G36" s="49">
        <f>SUM(G38:G39)</f>
        <v>58477</v>
      </c>
      <c r="H36" s="69">
        <f>I36+M36</f>
        <v>210908</v>
      </c>
      <c r="I36" s="69">
        <f>SUM(J36:L36)</f>
        <v>56477</v>
      </c>
      <c r="J36" s="69">
        <v>0</v>
      </c>
      <c r="K36" s="69">
        <v>0</v>
      </c>
      <c r="L36" s="69">
        <v>56477</v>
      </c>
      <c r="M36" s="69">
        <f>SUM(N36:P36)</f>
        <v>154431</v>
      </c>
      <c r="N36" s="69">
        <v>153156</v>
      </c>
      <c r="O36" s="69">
        <v>0</v>
      </c>
      <c r="P36" s="107">
        <v>1275</v>
      </c>
    </row>
    <row r="37" spans="1:16" ht="20.25" customHeight="1">
      <c r="A37" s="19"/>
      <c r="B37" s="61" t="s">
        <v>26</v>
      </c>
      <c r="C37" s="20"/>
      <c r="D37" s="62"/>
      <c r="E37" s="71"/>
      <c r="F37" s="37"/>
      <c r="G37" s="37"/>
      <c r="H37" s="30"/>
      <c r="I37" s="30"/>
      <c r="J37" s="30"/>
      <c r="K37" s="30"/>
      <c r="L37" s="30"/>
      <c r="M37" s="30"/>
      <c r="N37" s="30"/>
      <c r="O37" s="30"/>
      <c r="P37" s="101"/>
    </row>
    <row r="38" spans="1:16" ht="27.75" customHeight="1">
      <c r="A38" s="19"/>
      <c r="B38" s="61">
        <v>2004</v>
      </c>
      <c r="C38" s="25"/>
      <c r="D38" s="63"/>
      <c r="E38" s="71">
        <v>2000</v>
      </c>
      <c r="F38" s="38"/>
      <c r="G38" s="52">
        <v>2000</v>
      </c>
      <c r="H38" s="56"/>
      <c r="I38" s="54"/>
      <c r="J38" s="30"/>
      <c r="K38" s="30"/>
      <c r="L38" s="54"/>
      <c r="M38" s="30"/>
      <c r="N38" s="30"/>
      <c r="O38" s="30"/>
      <c r="P38" s="101"/>
    </row>
    <row r="39" spans="1:16" ht="27.75" customHeight="1">
      <c r="A39" s="19"/>
      <c r="B39" s="61">
        <v>2005</v>
      </c>
      <c r="C39" s="25"/>
      <c r="D39" s="63"/>
      <c r="E39" s="65">
        <f>SUM(F39:G39)</f>
        <v>210908</v>
      </c>
      <c r="F39" s="66">
        <f>M36</f>
        <v>154431</v>
      </c>
      <c r="G39" s="52">
        <f>I36</f>
        <v>56477</v>
      </c>
      <c r="H39" s="56"/>
      <c r="I39" s="54"/>
      <c r="J39" s="54"/>
      <c r="K39" s="30"/>
      <c r="L39" s="54"/>
      <c r="M39" s="54"/>
      <c r="N39" s="30"/>
      <c r="O39" s="30"/>
      <c r="P39" s="101"/>
    </row>
    <row r="40" spans="1:16" ht="27.75" customHeight="1">
      <c r="A40" s="19"/>
      <c r="B40" s="45" t="s">
        <v>45</v>
      </c>
      <c r="C40" s="25"/>
      <c r="D40" s="26"/>
      <c r="E40" s="21"/>
      <c r="F40" s="22"/>
      <c r="G40" s="23"/>
      <c r="H40" s="30"/>
      <c r="I40" s="30"/>
      <c r="J40" s="30"/>
      <c r="K40" s="30"/>
      <c r="L40" s="30"/>
      <c r="M40" s="30"/>
      <c r="N40" s="30"/>
      <c r="O40" s="30"/>
      <c r="P40" s="101"/>
    </row>
    <row r="41" spans="1:16" ht="27.75" customHeight="1">
      <c r="A41" s="19"/>
      <c r="B41" s="45" t="s">
        <v>46</v>
      </c>
      <c r="C41" s="25"/>
      <c r="D41" s="26"/>
      <c r="E41" s="27"/>
      <c r="F41" s="28"/>
      <c r="G41" s="29"/>
      <c r="H41" s="30"/>
      <c r="I41" s="30"/>
      <c r="J41" s="30"/>
      <c r="K41" s="30"/>
      <c r="L41" s="30"/>
      <c r="M41" s="30"/>
      <c r="N41" s="30"/>
      <c r="O41" s="30"/>
      <c r="P41" s="101"/>
    </row>
    <row r="42" spans="1:16" ht="27.75" customHeight="1">
      <c r="A42" s="19"/>
      <c r="B42" s="90" t="s">
        <v>47</v>
      </c>
      <c r="C42" s="31"/>
      <c r="D42" s="32"/>
      <c r="E42" s="27"/>
      <c r="F42" s="34"/>
      <c r="G42" s="35"/>
      <c r="H42" s="36"/>
      <c r="I42" s="36"/>
      <c r="J42" s="36"/>
      <c r="K42" s="36"/>
      <c r="L42" s="36"/>
      <c r="M42" s="36"/>
      <c r="N42" s="36"/>
      <c r="O42" s="36"/>
      <c r="P42" s="102"/>
    </row>
    <row r="43" spans="1:16" ht="39" customHeight="1">
      <c r="A43" s="87" t="s">
        <v>55</v>
      </c>
      <c r="B43" s="96" t="s">
        <v>48</v>
      </c>
      <c r="C43" s="88">
        <v>1306</v>
      </c>
      <c r="D43" s="70" t="s">
        <v>49</v>
      </c>
      <c r="E43" s="49">
        <f>SUM(E45:E50)</f>
        <v>706707</v>
      </c>
      <c r="F43" s="49">
        <f aca="true" t="shared" si="1" ref="F43:P43">SUM(F45:F50)</f>
        <v>448135</v>
      </c>
      <c r="G43" s="49">
        <f t="shared" si="1"/>
        <v>258572</v>
      </c>
      <c r="H43" s="94">
        <f t="shared" si="1"/>
        <v>0</v>
      </c>
      <c r="I43" s="94">
        <f t="shared" si="1"/>
        <v>0</v>
      </c>
      <c r="J43" s="94">
        <f t="shared" si="1"/>
        <v>0</v>
      </c>
      <c r="K43" s="94">
        <f t="shared" si="1"/>
        <v>0</v>
      </c>
      <c r="L43" s="94">
        <f t="shared" si="1"/>
        <v>23300</v>
      </c>
      <c r="M43" s="94">
        <f t="shared" si="1"/>
        <v>0</v>
      </c>
      <c r="N43" s="94">
        <f t="shared" si="1"/>
        <v>0</v>
      </c>
      <c r="O43" s="94">
        <f t="shared" si="1"/>
        <v>0</v>
      </c>
      <c r="P43" s="108">
        <f t="shared" si="1"/>
        <v>0</v>
      </c>
    </row>
    <row r="44" spans="1:16" ht="10.5" customHeight="1">
      <c r="A44" s="87"/>
      <c r="B44" s="92" t="s">
        <v>26</v>
      </c>
      <c r="C44" s="89"/>
      <c r="D44" s="62"/>
      <c r="E44" s="71"/>
      <c r="F44" s="37"/>
      <c r="G44" s="37"/>
      <c r="H44" s="30"/>
      <c r="I44" s="30"/>
      <c r="J44" s="30"/>
      <c r="K44" s="30"/>
      <c r="L44" s="30"/>
      <c r="M44" s="30"/>
      <c r="N44" s="30"/>
      <c r="O44" s="30"/>
      <c r="P44" s="101"/>
    </row>
    <row r="45" spans="1:16" ht="27.75" customHeight="1">
      <c r="A45" s="19"/>
      <c r="B45" s="91">
        <v>2005</v>
      </c>
      <c r="C45" s="25"/>
      <c r="D45" s="95" t="s">
        <v>50</v>
      </c>
      <c r="E45" s="71">
        <f>G45</f>
        <v>17000</v>
      </c>
      <c r="F45" s="38" t="s">
        <v>54</v>
      </c>
      <c r="G45" s="52">
        <v>17000</v>
      </c>
      <c r="H45" s="56"/>
      <c r="I45" s="54"/>
      <c r="J45" s="30"/>
      <c r="K45" s="30"/>
      <c r="L45" s="93">
        <f>G45</f>
        <v>17000</v>
      </c>
      <c r="M45" s="30"/>
      <c r="N45" s="30"/>
      <c r="O45" s="30"/>
      <c r="P45" s="101"/>
    </row>
    <row r="46" spans="1:16" ht="27.75" customHeight="1">
      <c r="A46" s="19"/>
      <c r="B46" s="61">
        <v>2006</v>
      </c>
      <c r="C46" s="25"/>
      <c r="D46" s="95" t="s">
        <v>51</v>
      </c>
      <c r="E46" s="65">
        <f>SUM(F46:G46)</f>
        <v>527266</v>
      </c>
      <c r="F46" s="66">
        <v>345748</v>
      </c>
      <c r="G46" s="52">
        <v>181518</v>
      </c>
      <c r="H46" s="56"/>
      <c r="I46" s="54"/>
      <c r="J46" s="54"/>
      <c r="K46" s="30"/>
      <c r="L46" s="54"/>
      <c r="M46" s="54"/>
      <c r="N46" s="30"/>
      <c r="O46" s="30"/>
      <c r="P46" s="101"/>
    </row>
    <row r="47" spans="1:16" ht="27.75" customHeight="1">
      <c r="A47" s="19"/>
      <c r="B47" s="91">
        <v>2005</v>
      </c>
      <c r="C47" s="25"/>
      <c r="D47" s="95" t="s">
        <v>52</v>
      </c>
      <c r="E47" s="71">
        <f>G47</f>
        <v>1200</v>
      </c>
      <c r="F47" s="38" t="s">
        <v>54</v>
      </c>
      <c r="G47" s="52">
        <v>1200</v>
      </c>
      <c r="H47" s="56"/>
      <c r="I47" s="54"/>
      <c r="J47" s="30"/>
      <c r="K47" s="30"/>
      <c r="L47" s="93">
        <f>G47</f>
        <v>1200</v>
      </c>
      <c r="M47" s="54"/>
      <c r="N47" s="30"/>
      <c r="O47" s="30"/>
      <c r="P47" s="101"/>
    </row>
    <row r="48" spans="1:16" ht="27.75" customHeight="1">
      <c r="A48" s="19"/>
      <c r="B48" s="61">
        <v>2006</v>
      </c>
      <c r="C48" s="25"/>
      <c r="D48" s="95" t="s">
        <v>52</v>
      </c>
      <c r="E48" s="65">
        <f>SUM(F48:G48)</f>
        <v>24405</v>
      </c>
      <c r="F48" s="66">
        <v>16003</v>
      </c>
      <c r="G48" s="52">
        <v>8402</v>
      </c>
      <c r="H48" s="56"/>
      <c r="I48" s="54"/>
      <c r="J48" s="54"/>
      <c r="K48" s="30"/>
      <c r="L48" s="54"/>
      <c r="M48" s="54"/>
      <c r="N48" s="30"/>
      <c r="O48" s="30"/>
      <c r="P48" s="101"/>
    </row>
    <row r="49" spans="1:16" ht="27.75" customHeight="1">
      <c r="A49" s="19"/>
      <c r="B49" s="91">
        <v>2005</v>
      </c>
      <c r="C49" s="25"/>
      <c r="D49" s="95" t="s">
        <v>53</v>
      </c>
      <c r="E49" s="71">
        <f>G49</f>
        <v>5100</v>
      </c>
      <c r="F49" s="38" t="s">
        <v>54</v>
      </c>
      <c r="G49" s="52">
        <v>5100</v>
      </c>
      <c r="H49" s="56"/>
      <c r="I49" s="54"/>
      <c r="J49" s="30"/>
      <c r="K49" s="30"/>
      <c r="L49" s="93">
        <f>G49</f>
        <v>5100</v>
      </c>
      <c r="M49" s="54"/>
      <c r="N49" s="30"/>
      <c r="O49" s="30"/>
      <c r="P49" s="101"/>
    </row>
    <row r="50" spans="1:16" ht="27.75" customHeight="1">
      <c r="A50" s="19"/>
      <c r="B50" s="61">
        <v>2006</v>
      </c>
      <c r="C50" s="25"/>
      <c r="D50" s="95" t="s">
        <v>53</v>
      </c>
      <c r="E50" s="65">
        <f>SUM(F50:G50)</f>
        <v>131736</v>
      </c>
      <c r="F50" s="66">
        <v>86384</v>
      </c>
      <c r="G50" s="52">
        <v>45352</v>
      </c>
      <c r="H50" s="56"/>
      <c r="I50" s="54"/>
      <c r="J50" s="54"/>
      <c r="K50" s="30"/>
      <c r="L50" s="54"/>
      <c r="M50" s="54"/>
      <c r="N50" s="30"/>
      <c r="O50" s="30"/>
      <c r="P50" s="101"/>
    </row>
    <row r="51" spans="1:16" s="18" customFormat="1" ht="42" customHeight="1">
      <c r="A51" s="17" t="s">
        <v>34</v>
      </c>
      <c r="B51" s="77" t="s">
        <v>33</v>
      </c>
      <c r="C51" s="79"/>
      <c r="D51" s="80"/>
      <c r="E51" s="49">
        <f>E$57</f>
        <v>33785</v>
      </c>
      <c r="F51" s="49">
        <f>F$57</f>
        <v>22991</v>
      </c>
      <c r="G51" s="49">
        <f>G$57</f>
        <v>10794</v>
      </c>
      <c r="H51" s="69">
        <f>I51+M51</f>
        <v>10794</v>
      </c>
      <c r="I51" s="69">
        <f>SUM(J51:L51)</f>
        <v>10794</v>
      </c>
      <c r="J51" s="69"/>
      <c r="K51" s="69"/>
      <c r="L51" s="69">
        <v>10794</v>
      </c>
      <c r="M51" s="69">
        <f>SUM(N51:P51)</f>
        <v>0</v>
      </c>
      <c r="N51" s="69"/>
      <c r="O51" s="69"/>
      <c r="P51" s="107"/>
    </row>
    <row r="52" spans="1:16" ht="22.5">
      <c r="A52" s="19"/>
      <c r="B52" s="45" t="s">
        <v>40</v>
      </c>
      <c r="C52" s="25"/>
      <c r="D52" s="26"/>
      <c r="E52" s="21"/>
      <c r="F52" s="22"/>
      <c r="G52" s="23"/>
      <c r="H52" s="30"/>
      <c r="I52" s="30"/>
      <c r="J52" s="30"/>
      <c r="K52" s="30"/>
      <c r="L52" s="30"/>
      <c r="M52" s="30"/>
      <c r="N52" s="30"/>
      <c r="O52" s="30"/>
      <c r="P52" s="101"/>
    </row>
    <row r="53" spans="1:16" ht="22.5">
      <c r="A53" s="19"/>
      <c r="B53" s="45" t="s">
        <v>38</v>
      </c>
      <c r="C53" s="25"/>
      <c r="D53" s="26"/>
      <c r="E53" s="27"/>
      <c r="F53" s="28"/>
      <c r="G53" s="29"/>
      <c r="H53" s="30"/>
      <c r="I53" s="30"/>
      <c r="J53" s="30"/>
      <c r="K53" s="30"/>
      <c r="L53" s="30"/>
      <c r="M53" s="30"/>
      <c r="N53" s="30"/>
      <c r="O53" s="30"/>
      <c r="P53" s="101"/>
    </row>
    <row r="54" spans="1:16" ht="33.75">
      <c r="A54" s="19"/>
      <c r="B54" s="45" t="s">
        <v>37</v>
      </c>
      <c r="C54" s="31"/>
      <c r="D54" s="32"/>
      <c r="E54" s="33"/>
      <c r="F54" s="34"/>
      <c r="G54" s="35"/>
      <c r="H54" s="36"/>
      <c r="I54" s="36"/>
      <c r="J54" s="36"/>
      <c r="K54" s="36"/>
      <c r="L54" s="36"/>
      <c r="M54" s="36"/>
      <c r="N54" s="36"/>
      <c r="O54" s="36"/>
      <c r="P54" s="102"/>
    </row>
    <row r="55" spans="1:16" ht="45">
      <c r="A55" s="19" t="s">
        <v>24</v>
      </c>
      <c r="B55" s="46" t="s">
        <v>39</v>
      </c>
      <c r="C55" s="75">
        <v>23</v>
      </c>
      <c r="D55" s="47" t="s">
        <v>32</v>
      </c>
      <c r="E55" s="49">
        <f>E$57</f>
        <v>33785</v>
      </c>
      <c r="F55" s="49">
        <f>F$57</f>
        <v>22991</v>
      </c>
      <c r="G55" s="49">
        <f>G$57</f>
        <v>10794</v>
      </c>
      <c r="H55" s="69">
        <f>I55+M55</f>
        <v>10794</v>
      </c>
      <c r="I55" s="69">
        <f>SUM(J55:L55)</f>
        <v>10794</v>
      </c>
      <c r="J55" s="69"/>
      <c r="K55" s="69"/>
      <c r="L55" s="69">
        <v>10794</v>
      </c>
      <c r="M55" s="69">
        <f>SUM(N55:P55)</f>
        <v>0</v>
      </c>
      <c r="N55" s="69"/>
      <c r="O55" s="69"/>
      <c r="P55" s="107"/>
    </row>
    <row r="56" spans="1:16" ht="20.25" customHeight="1">
      <c r="A56" s="19"/>
      <c r="B56" s="61" t="s">
        <v>26</v>
      </c>
      <c r="C56" s="20"/>
      <c r="D56" s="62"/>
      <c r="E56" s="71"/>
      <c r="F56" s="37"/>
      <c r="G56" s="37"/>
      <c r="H56" s="55"/>
      <c r="I56" s="24"/>
      <c r="J56" s="24"/>
      <c r="K56" s="24"/>
      <c r="L56" s="24"/>
      <c r="M56" s="24"/>
      <c r="N56" s="24"/>
      <c r="O56" s="24"/>
      <c r="P56" s="100"/>
    </row>
    <row r="57" spans="1:16" ht="27.75" customHeight="1" thickBot="1">
      <c r="A57" s="48"/>
      <c r="B57" s="72">
        <v>2005</v>
      </c>
      <c r="C57" s="25"/>
      <c r="D57" s="63"/>
      <c r="E57" s="73">
        <f>SUM(F57:G57)</f>
        <v>33785</v>
      </c>
      <c r="F57" s="50">
        <v>22991</v>
      </c>
      <c r="G57" s="59">
        <v>10794</v>
      </c>
      <c r="H57" s="57"/>
      <c r="I57" s="58"/>
      <c r="J57" s="36"/>
      <c r="K57" s="36"/>
      <c r="L57" s="58"/>
      <c r="M57" s="36"/>
      <c r="N57" s="36"/>
      <c r="O57" s="36"/>
      <c r="P57" s="102"/>
    </row>
    <row r="58" spans="1:16" ht="30" customHeight="1" thickBot="1">
      <c r="A58" s="51"/>
      <c r="B58" s="81" t="s">
        <v>36</v>
      </c>
      <c r="C58" s="109"/>
      <c r="D58" s="110"/>
      <c r="E58" s="82">
        <f aca="true" t="shared" si="2" ref="E58:P58">E51+E15</f>
        <v>4142405</v>
      </c>
      <c r="F58" s="74">
        <f t="shared" si="2"/>
        <v>2972165</v>
      </c>
      <c r="G58" s="74">
        <f t="shared" si="2"/>
        <v>1170240</v>
      </c>
      <c r="H58" s="74">
        <f t="shared" si="2"/>
        <v>2400387</v>
      </c>
      <c r="I58" s="74">
        <f t="shared" si="2"/>
        <v>626102</v>
      </c>
      <c r="J58" s="74">
        <f t="shared" si="2"/>
        <v>53524</v>
      </c>
      <c r="K58" s="74">
        <f t="shared" si="2"/>
        <v>0</v>
      </c>
      <c r="L58" s="74">
        <f t="shared" si="2"/>
        <v>595878</v>
      </c>
      <c r="M58" s="74">
        <f t="shared" si="2"/>
        <v>1774285</v>
      </c>
      <c r="N58" s="74">
        <f t="shared" si="2"/>
        <v>1771923</v>
      </c>
      <c r="O58" s="74">
        <f t="shared" si="2"/>
        <v>0</v>
      </c>
      <c r="P58" s="111">
        <f t="shared" si="2"/>
        <v>2362</v>
      </c>
    </row>
    <row r="59" spans="1:7" ht="19.5">
      <c r="A59" s="39"/>
      <c r="B59" s="40"/>
      <c r="C59" s="30"/>
      <c r="D59" s="39"/>
      <c r="E59" s="41"/>
      <c r="F59" s="42"/>
      <c r="G59" s="30"/>
    </row>
    <row r="60" spans="1:7" ht="19.5">
      <c r="A60" s="39"/>
      <c r="B60" s="40"/>
      <c r="C60" s="30"/>
      <c r="D60" s="39"/>
      <c r="E60" s="41"/>
      <c r="F60" s="42"/>
      <c r="G60" s="30"/>
    </row>
    <row r="61" ht="19.5">
      <c r="F61" s="43"/>
    </row>
    <row r="62" ht="19.5">
      <c r="F62" s="43"/>
    </row>
  </sheetData>
  <mergeCells count="17">
    <mergeCell ref="M10:P10"/>
    <mergeCell ref="I9:P9"/>
    <mergeCell ref="H7:P7"/>
    <mergeCell ref="H8:P8"/>
    <mergeCell ref="H9:H12"/>
    <mergeCell ref="I10:L10"/>
    <mergeCell ref="J11:L11"/>
    <mergeCell ref="M11:M12"/>
    <mergeCell ref="I11:I12"/>
    <mergeCell ref="N11:P11"/>
    <mergeCell ref="F7:G10"/>
    <mergeCell ref="D7:D12"/>
    <mergeCell ref="C7:C12"/>
    <mergeCell ref="A7:A12"/>
    <mergeCell ref="E7:E12"/>
    <mergeCell ref="F11:F12"/>
    <mergeCell ref="G11:G12"/>
  </mergeCells>
  <printOptions/>
  <pageMargins left="0.3937007874015748" right="0.3937007874015748" top="0.7874015748031497" bottom="0.1968503937007874" header="0.5118110236220472" footer="0.5118110236220472"/>
  <pageSetup horizontalDpi="600" verticalDpi="600" orientation="landscape" paperSize="9" scale="59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2005-05-31T14:12:06Z</cp:lastPrinted>
  <dcterms:created xsi:type="dcterms:W3CDTF">2005-02-09T15:11:48Z</dcterms:created>
  <dcterms:modified xsi:type="dcterms:W3CDTF">2005-08-03T08:51:46Z</dcterms:modified>
  <cp:category/>
  <cp:version/>
  <cp:contentType/>
  <cp:contentStatus/>
</cp:coreProperties>
</file>