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6030" activeTab="0"/>
  </bookViews>
  <sheets>
    <sheet name="zał 5 inwes" sheetId="1" r:id="rId1"/>
  </sheets>
  <definedNames>
    <definedName name="_xlnm.Print_Area" localSheetId="0">'zał 5 inwes'!$A$1:$I$31</definedName>
  </definedNames>
  <calcPr fullCalcOnLoad="1"/>
</workbook>
</file>

<file path=xl/sharedStrings.xml><?xml version="1.0" encoding="utf-8"?>
<sst xmlns="http://schemas.openxmlformats.org/spreadsheetml/2006/main" count="66" uniqueCount="51">
  <si>
    <t>Nie objęte programami inwestycyjnymi</t>
  </si>
  <si>
    <t>Lp.</t>
  </si>
  <si>
    <t>Dział</t>
  </si>
  <si>
    <t>Rozdz</t>
  </si>
  <si>
    <t>Nazwa zadania/ programu inwestycyjnego, jego cel i zadania</t>
  </si>
  <si>
    <t>Jednostka organizacyjna realizująca lub koordynująca zadanie/ program</t>
  </si>
  <si>
    <t>Łączne nakłady</t>
  </si>
  <si>
    <t>Źródła finansowania</t>
  </si>
  <si>
    <t>w tym:</t>
  </si>
  <si>
    <t>Środki własne</t>
  </si>
  <si>
    <t xml:space="preserve"> dotacje</t>
  </si>
  <si>
    <t>pożyczki</t>
  </si>
  <si>
    <t>Urząd Gminy w Radzanowie</t>
  </si>
  <si>
    <t>750</t>
  </si>
  <si>
    <t>Urzędy gmin</t>
  </si>
  <si>
    <t>75023</t>
  </si>
  <si>
    <t>801</t>
  </si>
  <si>
    <t>Oświata i wychowanie</t>
  </si>
  <si>
    <t>900</t>
  </si>
  <si>
    <t>Gospodarka komunalna i ochrona środowiska</t>
  </si>
  <si>
    <t>RAZEM</t>
  </si>
  <si>
    <t>Zakup sprzętu komputerowe dla Urzędu Gminy</t>
  </si>
  <si>
    <t xml:space="preserve"> Rady Gminy Radzanów </t>
  </si>
  <si>
    <t>Zakup zestawu komputerowego do Przedszkola w Radzanowie</t>
  </si>
  <si>
    <t xml:space="preserve">Budowa nowych punktów świetlnych na obszarze gminy </t>
  </si>
  <si>
    <t>010</t>
  </si>
  <si>
    <t>01010</t>
  </si>
  <si>
    <t>Rolnictwo i łowiectwo</t>
  </si>
  <si>
    <t>Budowa wodociągu Trzciniec</t>
  </si>
  <si>
    <t>Załącznik Nr 3</t>
  </si>
  <si>
    <t>852</t>
  </si>
  <si>
    <t>Pomoc społeczna</t>
  </si>
  <si>
    <t>Gminny Ośrodek Pomocy Społecznej w Radzanowie</t>
  </si>
  <si>
    <t xml:space="preserve">Zakup zestawu komputerowego </t>
  </si>
  <si>
    <t>80104</t>
  </si>
  <si>
    <t xml:space="preserve">Modernizacja budynku Przedszkola - docieplenie, wymiana okien, </t>
  </si>
  <si>
    <t>600</t>
  </si>
  <si>
    <t>Transport i łącznośc</t>
  </si>
  <si>
    <t xml:space="preserve"> -      </t>
  </si>
  <si>
    <t>60095</t>
  </si>
  <si>
    <t>Budowa przystanku w miejscowości Gradzanowo</t>
  </si>
  <si>
    <t xml:space="preserve"> z dnia 9 sierpnia 2005r.</t>
  </si>
  <si>
    <t>Bezpieczeństwo publiczne i ochrona przeciw pożarowa</t>
  </si>
  <si>
    <t>754</t>
  </si>
  <si>
    <t xml:space="preserve">Zakup samochodu strażackiego </t>
  </si>
  <si>
    <t xml:space="preserve"> do Uchwały Nr XXVI/ 168 /2005</t>
  </si>
  <si>
    <t>60016</t>
  </si>
  <si>
    <t>Przebudowa drogi w miejscowości Wróblewo</t>
  </si>
  <si>
    <t>Przebudowa drogi w miejscowości Bońkowo Podleśne</t>
  </si>
  <si>
    <t>Modernizacja Urzędu Gminy - wymiana okien, modernizacja kotłowni, oc</t>
  </si>
  <si>
    <t>WYDATKI NA ZADANIA INWESTYCYJNE PLANOWANE DO REALIZACJI NA 2005 ROK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</si>
</sst>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.000\ &quot;zł&quot;_-;\-* #,##0.000\ &quot;zł&quot;_-;_-* &quot;-&quot;??\ &quot;zł&quot;_-;_-@_-"/>
    <numFmt numFmtId="173" formatCode="_-* #,##0.000\ _z_ł_-;\-* #,##0.000\ _z_ł_-;_-* &quot;-&quot;??\ _z_ł_-;_-@_-"/>
    <numFmt numFmtId="174" formatCode="_-* #,##0.0\ _z_ł_-;\-* #,##0.0\ _z_ł_-;_-* &quot;-&quot;??\ _z_ł_-;_-@_-"/>
    <numFmt numFmtId="175" formatCode="_-* #,##0\ _z_ł_-;\-* #,##0\ _z_ł_-;_-* &quot;-&quot;??\ _z_ł_-;_-@_-"/>
    <numFmt numFmtId="176" formatCode="0.0%"/>
    <numFmt numFmtId="177" formatCode="_-* #,##0.0\ _z_ł_-;\-* #,##0.0\ _z_ł_-;_-* &quot;-&quot;?\ _z_ł_-;_-@_-"/>
    <numFmt numFmtId="178" formatCode="_-* #,##0.0000\ _z_ł_-;\-* #,##0.0000\ _z_ł_-;_-* &quot;-&quot;??\ _z_ł_-;_-@_-"/>
    <numFmt numFmtId="179" formatCode="#,##0.00_ ;\-#,##0.00\ "/>
    <numFmt numFmtId="180" formatCode="#,##0.0_ ;\-#,##0.0\ "/>
    <numFmt numFmtId="181" formatCode="#,##0_ ;\-#,##0\ "/>
    <numFmt numFmtId="182" formatCode="#,##0.000_ ;\-#,##0.000\ "/>
    <numFmt numFmtId="183" formatCode="_-* #,##0.0\ &quot;zł&quot;_-;\-* #,##0.0\ &quot;zł&quot;_-;_-* &quot;-&quot;??\ &quot;zł&quot;_-;_-@_-"/>
    <numFmt numFmtId="184" formatCode="_-* #,##0\ &quot;zł&quot;_-;\-* #,##0\ &quot;zł&quot;_-;_-* &quot;-&quot;??\ &quot;zł&quot;_-;_-@_-"/>
    <numFmt numFmtId="185" formatCode="_-* #,##0\ _z_ł_-;\-* #,##0\ _z_ł_-;_-* &quot;-&quot;?\ _z_ł_-;_-@_-"/>
  </numFmts>
  <fonts count="7">
    <font>
      <sz val="10"/>
      <name val="Arial CE"/>
      <family val="0"/>
    </font>
    <font>
      <sz val="14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b/>
      <sz val="11"/>
      <name val="Arial CE"/>
      <family val="2"/>
    </font>
    <font>
      <b/>
      <sz val="14"/>
      <name val="Franklin Gothic Demi Cond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175" fontId="2" fillId="0" borderId="0" xfId="15" applyNumberFormat="1" applyFont="1" applyAlignment="1">
      <alignment/>
    </xf>
    <xf numFmtId="175" fontId="3" fillId="0" borderId="0" xfId="15" applyNumberFormat="1" applyFont="1" applyAlignment="1">
      <alignment/>
    </xf>
    <xf numFmtId="175" fontId="3" fillId="0" borderId="0" xfId="15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3" fillId="2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175" fontId="4" fillId="3" borderId="7" xfId="15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8" xfId="0" applyBorder="1" applyAlignment="1">
      <alignment horizontal="center" vertical="center"/>
    </xf>
    <xf numFmtId="49" fontId="0" fillId="0" borderId="9" xfId="0" applyNumberFormat="1" applyBorder="1" applyAlignment="1">
      <alignment vertical="center"/>
    </xf>
    <xf numFmtId="49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175" fontId="1" fillId="0" borderId="11" xfId="15" applyNumberFormat="1" applyFont="1" applyBorder="1" applyAlignment="1">
      <alignment vertical="center"/>
    </xf>
    <xf numFmtId="179" fontId="0" fillId="0" borderId="12" xfId="15" applyNumberFormat="1" applyFont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49" fontId="2" fillId="3" borderId="6" xfId="0" applyNumberFormat="1" applyFont="1" applyFill="1" applyBorder="1" applyAlignment="1">
      <alignment horizontal="center" vertical="center" wrapText="1"/>
    </xf>
    <xf numFmtId="175" fontId="2" fillId="3" borderId="14" xfId="15" applyNumberFormat="1" applyFont="1" applyFill="1" applyBorder="1" applyAlignment="1">
      <alignment horizontal="center" vertical="center" wrapText="1"/>
    </xf>
    <xf numFmtId="175" fontId="4" fillId="3" borderId="14" xfId="15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175" fontId="1" fillId="0" borderId="15" xfId="15" applyNumberFormat="1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vertical="center" wrapText="1"/>
    </xf>
    <xf numFmtId="0" fontId="0" fillId="0" borderId="17" xfId="0" applyBorder="1" applyAlignment="1">
      <alignment horizontal="center" vertical="center" wrapText="1"/>
    </xf>
    <xf numFmtId="175" fontId="1" fillId="3" borderId="18" xfId="15" applyNumberFormat="1" applyFont="1" applyFill="1" applyBorder="1" applyAlignment="1">
      <alignment horizontal="center" vertical="center" wrapText="1"/>
    </xf>
    <xf numFmtId="175" fontId="1" fillId="0" borderId="5" xfId="15" applyNumberFormat="1" applyFont="1" applyBorder="1" applyAlignment="1">
      <alignment vertical="center"/>
    </xf>
    <xf numFmtId="175" fontId="1" fillId="0" borderId="19" xfId="15" applyNumberFormat="1" applyFont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175" fontId="1" fillId="0" borderId="0" xfId="15" applyNumberFormat="1" applyFont="1" applyBorder="1" applyAlignment="1">
      <alignment vertical="center"/>
    </xf>
    <xf numFmtId="175" fontId="1" fillId="0" borderId="21" xfId="15" applyNumberFormat="1" applyFont="1" applyBorder="1" applyAlignment="1">
      <alignment vertical="center"/>
    </xf>
    <xf numFmtId="175" fontId="1" fillId="3" borderId="10" xfId="15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/>
    </xf>
    <xf numFmtId="49" fontId="0" fillId="0" borderId="18" xfId="0" applyNumberFormat="1" applyBorder="1" applyAlignment="1">
      <alignment vertical="center"/>
    </xf>
    <xf numFmtId="49" fontId="0" fillId="0" borderId="18" xfId="0" applyNumberFormat="1" applyBorder="1" applyAlignment="1">
      <alignment horizontal="center" vertical="center"/>
    </xf>
    <xf numFmtId="0" fontId="0" fillId="0" borderId="18" xfId="0" applyBorder="1" applyAlignment="1">
      <alignment vertical="center" wrapText="1"/>
    </xf>
    <xf numFmtId="0" fontId="0" fillId="0" borderId="18" xfId="0" applyBorder="1" applyAlignment="1">
      <alignment horizontal="center" vertical="center" wrapText="1"/>
    </xf>
    <xf numFmtId="175" fontId="1" fillId="0" borderId="1" xfId="15" applyNumberFormat="1" applyFont="1" applyBorder="1" applyAlignment="1">
      <alignment vertical="center"/>
    </xf>
    <xf numFmtId="179" fontId="0" fillId="0" borderId="21" xfId="15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0" fillId="2" borderId="22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3" fillId="2" borderId="3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 wrapText="1"/>
    </xf>
    <xf numFmtId="0" fontId="5" fillId="3" borderId="32" xfId="0" applyFont="1" applyFill="1" applyBorder="1" applyAlignment="1">
      <alignment horizontal="center" vertical="center" wrapText="1"/>
    </xf>
    <xf numFmtId="0" fontId="5" fillId="3" borderId="33" xfId="0" applyFont="1" applyFill="1" applyBorder="1" applyAlignment="1">
      <alignment horizontal="center" vertical="center" wrapText="1"/>
    </xf>
    <xf numFmtId="0" fontId="5" fillId="3" borderId="34" xfId="0" applyFont="1" applyFill="1" applyBorder="1" applyAlignment="1">
      <alignment horizontal="center" vertical="center" wrapText="1"/>
    </xf>
    <xf numFmtId="0" fontId="0" fillId="2" borderId="35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0" fillId="2" borderId="36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view="pageBreakPreview" zoomScale="60" zoomScaleNormal="60" workbookViewId="0" topLeftCell="A1">
      <selection activeCell="D6" sqref="D6"/>
    </sheetView>
  </sheetViews>
  <sheetFormatPr defaultColWidth="9.00390625" defaultRowHeight="12.75"/>
  <cols>
    <col min="1" max="1" width="4.875" style="1" customWidth="1"/>
    <col min="2" max="2" width="11.25390625" style="0" customWidth="1"/>
    <col min="3" max="3" width="18.75390625" style="1" customWidth="1"/>
    <col min="4" max="4" width="62.375" style="0" customWidth="1"/>
    <col min="5" max="5" width="38.375" style="1" customWidth="1"/>
    <col min="6" max="6" width="16.75390625" style="2" customWidth="1"/>
    <col min="7" max="7" width="23.625" style="2" customWidth="1"/>
    <col min="8" max="8" width="15.75390625" style="2" customWidth="1"/>
    <col min="9" max="9" width="15.125" style="0" customWidth="1"/>
    <col min="10" max="10" width="5.25390625" style="0" customWidth="1"/>
  </cols>
  <sheetData>
    <row r="1" spans="7:8" ht="18">
      <c r="G1" s="3" t="s">
        <v>29</v>
      </c>
      <c r="H1" s="3"/>
    </row>
    <row r="2" spans="7:8" ht="18">
      <c r="G2" s="4" t="s">
        <v>45</v>
      </c>
      <c r="H2" s="4"/>
    </row>
    <row r="3" spans="7:8" ht="18">
      <c r="G3" s="4" t="s">
        <v>22</v>
      </c>
      <c r="H3" s="4"/>
    </row>
    <row r="4" spans="4:8" ht="18">
      <c r="D4" s="6" t="s">
        <v>50</v>
      </c>
      <c r="G4" s="5" t="s">
        <v>41</v>
      </c>
      <c r="H4" s="5"/>
    </row>
    <row r="5" ht="21" customHeight="1">
      <c r="D5" s="57" t="s">
        <v>0</v>
      </c>
    </row>
    <row r="6" ht="12.75" customHeight="1" thickBot="1">
      <c r="E6" s="7"/>
    </row>
    <row r="7" spans="1:9" ht="12.75" customHeight="1">
      <c r="A7" s="78" t="s">
        <v>1</v>
      </c>
      <c r="B7" s="76" t="s">
        <v>2</v>
      </c>
      <c r="C7" s="76" t="s">
        <v>3</v>
      </c>
      <c r="D7" s="76" t="s">
        <v>4</v>
      </c>
      <c r="E7" s="76" t="s">
        <v>5</v>
      </c>
      <c r="F7" s="67" t="s">
        <v>6</v>
      </c>
      <c r="G7" s="58" t="s">
        <v>7</v>
      </c>
      <c r="H7" s="59"/>
      <c r="I7" s="60"/>
    </row>
    <row r="8" spans="1:9" ht="12.75">
      <c r="A8" s="79"/>
      <c r="B8" s="77"/>
      <c r="C8" s="77"/>
      <c r="D8" s="77"/>
      <c r="E8" s="77"/>
      <c r="F8" s="68"/>
      <c r="G8" s="61"/>
      <c r="H8" s="62"/>
      <c r="I8" s="63"/>
    </row>
    <row r="9" spans="1:9" ht="12.75">
      <c r="A9" s="79"/>
      <c r="B9" s="77"/>
      <c r="C9" s="77"/>
      <c r="D9" s="77"/>
      <c r="E9" s="77"/>
      <c r="F9" s="68"/>
      <c r="G9" s="64">
        <v>2005</v>
      </c>
      <c r="H9" s="65"/>
      <c r="I9" s="66"/>
    </row>
    <row r="10" spans="1:9" ht="18">
      <c r="A10" s="79"/>
      <c r="B10" s="77"/>
      <c r="C10" s="77"/>
      <c r="D10" s="77"/>
      <c r="E10" s="77"/>
      <c r="F10" s="68"/>
      <c r="G10" s="9" t="s">
        <v>8</v>
      </c>
      <c r="H10" s="10"/>
      <c r="I10" s="11"/>
    </row>
    <row r="11" spans="1:9" ht="15">
      <c r="A11" s="79"/>
      <c r="B11" s="77"/>
      <c r="C11" s="77"/>
      <c r="D11" s="77"/>
      <c r="E11" s="77"/>
      <c r="F11" s="68"/>
      <c r="G11" s="69" t="s">
        <v>9</v>
      </c>
      <c r="H11" s="12"/>
      <c r="I11" s="71" t="s">
        <v>10</v>
      </c>
    </row>
    <row r="12" spans="1:9" ht="32.25" customHeight="1" thickBot="1">
      <c r="A12" s="79"/>
      <c r="B12" s="77"/>
      <c r="C12" s="77"/>
      <c r="D12" s="77"/>
      <c r="E12" s="77"/>
      <c r="F12" s="68"/>
      <c r="G12" s="70"/>
      <c r="H12" s="8" t="s">
        <v>11</v>
      </c>
      <c r="I12" s="72"/>
    </row>
    <row r="13" spans="1:9" s="15" customFormat="1" ht="40.5" customHeight="1" thickBot="1">
      <c r="A13" s="23"/>
      <c r="B13" s="24" t="s">
        <v>25</v>
      </c>
      <c r="C13" s="24"/>
      <c r="D13" s="13" t="s">
        <v>27</v>
      </c>
      <c r="E13" s="50"/>
      <c r="F13" s="14">
        <f>SUM(G13:I13)</f>
        <v>8000</v>
      </c>
      <c r="G13" s="14">
        <f>SUM(G14:G14)</f>
        <v>8000</v>
      </c>
      <c r="H13" s="14"/>
      <c r="I13" s="25"/>
    </row>
    <row r="14" spans="1:9" ht="48.75" customHeight="1" thickBot="1">
      <c r="A14" s="16">
        <v>1</v>
      </c>
      <c r="B14" s="17"/>
      <c r="C14" s="18" t="s">
        <v>26</v>
      </c>
      <c r="D14" s="19" t="s">
        <v>28</v>
      </c>
      <c r="E14" s="20" t="s">
        <v>12</v>
      </c>
      <c r="F14" s="49">
        <f>SUM(G14:I14)</f>
        <v>8000</v>
      </c>
      <c r="G14" s="21">
        <v>8000</v>
      </c>
      <c r="H14" s="21"/>
      <c r="I14" s="22"/>
    </row>
    <row r="15" spans="1:9" ht="48.75" customHeight="1" thickBot="1">
      <c r="A15" s="23"/>
      <c r="B15" s="24" t="s">
        <v>36</v>
      </c>
      <c r="C15" s="24"/>
      <c r="D15" s="13" t="s">
        <v>37</v>
      </c>
      <c r="E15" s="50"/>
      <c r="F15" s="14">
        <f>SUM(F16:F18)</f>
        <v>43000</v>
      </c>
      <c r="G15" s="14">
        <f>SUM(G16:G18)</f>
        <v>43000</v>
      </c>
      <c r="H15" s="14" t="s">
        <v>38</v>
      </c>
      <c r="I15" s="25" t="s">
        <v>38</v>
      </c>
    </row>
    <row r="16" spans="1:9" ht="40.5" customHeight="1">
      <c r="A16" s="16">
        <v>2</v>
      </c>
      <c r="B16" s="17"/>
      <c r="C16" s="18" t="s">
        <v>46</v>
      </c>
      <c r="D16" s="19" t="s">
        <v>47</v>
      </c>
      <c r="E16" s="20" t="s">
        <v>12</v>
      </c>
      <c r="F16" s="49">
        <f aca="true" t="shared" si="0" ref="F16:F30">SUM(G16:I16)</f>
        <v>27000</v>
      </c>
      <c r="G16" s="21">
        <v>27000</v>
      </c>
      <c r="H16" s="21" t="s">
        <v>38</v>
      </c>
      <c r="I16" s="22"/>
    </row>
    <row r="17" spans="1:9" ht="40.5" customHeight="1">
      <c r="A17" s="16">
        <v>3</v>
      </c>
      <c r="B17" s="17"/>
      <c r="C17" s="18" t="s">
        <v>46</v>
      </c>
      <c r="D17" s="19" t="s">
        <v>48</v>
      </c>
      <c r="E17" s="20" t="s">
        <v>12</v>
      </c>
      <c r="F17" s="49">
        <f t="shared" si="0"/>
        <v>13000</v>
      </c>
      <c r="G17" s="21">
        <v>13000</v>
      </c>
      <c r="H17" s="21" t="s">
        <v>38</v>
      </c>
      <c r="I17" s="22"/>
    </row>
    <row r="18" spans="1:9" ht="48.75" customHeight="1" thickBot="1">
      <c r="A18" s="45">
        <v>4</v>
      </c>
      <c r="B18" s="51"/>
      <c r="C18" s="52" t="s">
        <v>39</v>
      </c>
      <c r="D18" s="53" t="s">
        <v>40</v>
      </c>
      <c r="E18" s="54" t="s">
        <v>12</v>
      </c>
      <c r="F18" s="49">
        <f t="shared" si="0"/>
        <v>3000</v>
      </c>
      <c r="G18" s="55">
        <v>3000</v>
      </c>
      <c r="H18" s="55" t="s">
        <v>38</v>
      </c>
      <c r="I18" s="56"/>
    </row>
    <row r="19" spans="1:9" s="15" customFormat="1" ht="32.25" customHeight="1" thickBot="1">
      <c r="A19" s="23"/>
      <c r="B19" s="24" t="s">
        <v>13</v>
      </c>
      <c r="C19" s="24"/>
      <c r="D19" s="13" t="s">
        <v>14</v>
      </c>
      <c r="E19" s="13"/>
      <c r="F19" s="14">
        <f t="shared" si="0"/>
        <v>106000</v>
      </c>
      <c r="G19" s="14">
        <f>SUM(G20:G21)</f>
        <v>106000</v>
      </c>
      <c r="H19" s="14">
        <f>SUM(H20:H21)</f>
        <v>0</v>
      </c>
      <c r="I19" s="25">
        <v>0</v>
      </c>
    </row>
    <row r="20" spans="1:9" ht="40.5" customHeight="1">
      <c r="A20" s="16">
        <v>5</v>
      </c>
      <c r="B20" s="17"/>
      <c r="C20" s="18" t="s">
        <v>15</v>
      </c>
      <c r="D20" s="19" t="s">
        <v>21</v>
      </c>
      <c r="E20" s="20" t="s">
        <v>12</v>
      </c>
      <c r="F20" s="49">
        <f t="shared" si="0"/>
        <v>25500</v>
      </c>
      <c r="G20" s="21">
        <v>25500</v>
      </c>
      <c r="H20" s="21"/>
      <c r="I20" s="22"/>
    </row>
    <row r="21" spans="1:9" ht="48.75" customHeight="1" thickBot="1">
      <c r="A21" s="16">
        <v>6</v>
      </c>
      <c r="B21" s="17"/>
      <c r="C21" s="18" t="s">
        <v>15</v>
      </c>
      <c r="D21" s="19" t="s">
        <v>49</v>
      </c>
      <c r="E21" s="20" t="s">
        <v>12</v>
      </c>
      <c r="F21" s="49">
        <f t="shared" si="0"/>
        <v>80500</v>
      </c>
      <c r="G21" s="21">
        <v>80500</v>
      </c>
      <c r="H21" s="21">
        <v>0</v>
      </c>
      <c r="I21" s="22"/>
    </row>
    <row r="22" spans="1:9" ht="42.75" customHeight="1" thickBot="1">
      <c r="A22" s="23"/>
      <c r="B22" s="24" t="s">
        <v>43</v>
      </c>
      <c r="C22" s="24"/>
      <c r="D22" s="13" t="s">
        <v>42</v>
      </c>
      <c r="E22" s="13"/>
      <c r="F22" s="14">
        <f t="shared" si="0"/>
        <v>70000</v>
      </c>
      <c r="G22" s="14">
        <f>SUM(G23:G23)</f>
        <v>70000</v>
      </c>
      <c r="H22" s="14">
        <f>SUM(H23:H23)</f>
        <v>0</v>
      </c>
      <c r="I22" s="26">
        <f>SUM(I23:I23)</f>
        <v>0</v>
      </c>
    </row>
    <row r="23" spans="1:9" ht="42.75" customHeight="1" thickBot="1">
      <c r="A23" s="45">
        <v>7</v>
      </c>
      <c r="B23" s="46"/>
      <c r="C23" s="27">
        <v>75412</v>
      </c>
      <c r="D23" s="28" t="s">
        <v>44</v>
      </c>
      <c r="E23" s="20" t="s">
        <v>12</v>
      </c>
      <c r="F23" s="49">
        <f t="shared" si="0"/>
        <v>70000</v>
      </c>
      <c r="G23" s="29">
        <v>70000</v>
      </c>
      <c r="H23" s="47"/>
      <c r="I23" s="48"/>
    </row>
    <row r="24" spans="1:9" s="15" customFormat="1" ht="39.75" customHeight="1" thickBot="1">
      <c r="A24" s="23"/>
      <c r="B24" s="24" t="s">
        <v>16</v>
      </c>
      <c r="C24" s="24"/>
      <c r="D24" s="13" t="s">
        <v>17</v>
      </c>
      <c r="E24" s="13"/>
      <c r="F24" s="14">
        <f t="shared" si="0"/>
        <v>7500</v>
      </c>
      <c r="G24" s="14">
        <f>SUM(G25:G26)</f>
        <v>7500</v>
      </c>
      <c r="H24" s="14">
        <f>SUM(H25:H26)</f>
        <v>0</v>
      </c>
      <c r="I24" s="26">
        <f>SUM(I25:I25)</f>
        <v>0</v>
      </c>
    </row>
    <row r="25" spans="1:9" ht="42.75" customHeight="1">
      <c r="A25" s="45">
        <v>8</v>
      </c>
      <c r="B25" s="46"/>
      <c r="C25" s="27">
        <v>80104</v>
      </c>
      <c r="D25" s="28" t="s">
        <v>23</v>
      </c>
      <c r="E25" s="20" t="s">
        <v>12</v>
      </c>
      <c r="F25" s="49">
        <f t="shared" si="0"/>
        <v>4000</v>
      </c>
      <c r="G25" s="29">
        <v>4000</v>
      </c>
      <c r="H25" s="21"/>
      <c r="I25" s="48"/>
    </row>
    <row r="26" spans="1:9" ht="32.25" customHeight="1" thickBot="1">
      <c r="A26" s="16">
        <v>9</v>
      </c>
      <c r="B26" s="17"/>
      <c r="C26" s="18" t="s">
        <v>34</v>
      </c>
      <c r="D26" s="19" t="s">
        <v>35</v>
      </c>
      <c r="E26" s="20" t="s">
        <v>12</v>
      </c>
      <c r="F26" s="49">
        <f t="shared" si="0"/>
        <v>3500</v>
      </c>
      <c r="G26" s="21">
        <v>3500</v>
      </c>
      <c r="H26" s="21">
        <v>0</v>
      </c>
      <c r="I26" s="22"/>
    </row>
    <row r="27" spans="1:9" ht="42.75" customHeight="1" thickBot="1">
      <c r="A27" s="23"/>
      <c r="B27" s="24" t="s">
        <v>30</v>
      </c>
      <c r="C27" s="24"/>
      <c r="D27" s="13" t="s">
        <v>31</v>
      </c>
      <c r="E27" s="13"/>
      <c r="F27" s="14">
        <f t="shared" si="0"/>
        <v>4500</v>
      </c>
      <c r="G27" s="14">
        <f>SUM(G28:G28)</f>
        <v>4500</v>
      </c>
      <c r="H27" s="14">
        <f>SUM(H28:H28)</f>
        <v>0</v>
      </c>
      <c r="I27" s="26">
        <f>SUM(I28:I28)</f>
        <v>0</v>
      </c>
    </row>
    <row r="28" spans="1:9" ht="42.75" customHeight="1" thickBot="1">
      <c r="A28" s="45">
        <v>10</v>
      </c>
      <c r="B28" s="46"/>
      <c r="C28" s="27">
        <v>85219</v>
      </c>
      <c r="D28" s="28" t="s">
        <v>33</v>
      </c>
      <c r="E28" s="20" t="s">
        <v>32</v>
      </c>
      <c r="F28" s="49">
        <f t="shared" si="0"/>
        <v>4500</v>
      </c>
      <c r="G28" s="29">
        <v>4500</v>
      </c>
      <c r="H28" s="47"/>
      <c r="I28" s="48"/>
    </row>
    <row r="29" spans="1:9" s="15" customFormat="1" ht="40.5" customHeight="1" thickBot="1">
      <c r="A29" s="23"/>
      <c r="B29" s="24" t="s">
        <v>18</v>
      </c>
      <c r="C29" s="24"/>
      <c r="D29" s="13" t="s">
        <v>19</v>
      </c>
      <c r="E29" s="13"/>
      <c r="F29" s="14">
        <f t="shared" si="0"/>
        <v>15000</v>
      </c>
      <c r="G29" s="14">
        <f>SUM(G30:G30)</f>
        <v>15000</v>
      </c>
      <c r="H29" s="14"/>
      <c r="I29" s="26"/>
    </row>
    <row r="30" spans="1:9" ht="41.25" customHeight="1" thickBot="1">
      <c r="A30" s="30">
        <v>11</v>
      </c>
      <c r="B30" s="31"/>
      <c r="C30" s="32">
        <v>90015</v>
      </c>
      <c r="D30" s="33" t="s">
        <v>24</v>
      </c>
      <c r="E30" s="34" t="s">
        <v>12</v>
      </c>
      <c r="F30" s="35">
        <f t="shared" si="0"/>
        <v>15000</v>
      </c>
      <c r="G30" s="36">
        <v>15000</v>
      </c>
      <c r="H30" s="36"/>
      <c r="I30" s="37"/>
    </row>
    <row r="31" spans="1:9" ht="36.75" customHeight="1" thickBot="1">
      <c r="A31" s="73" t="s">
        <v>20</v>
      </c>
      <c r="B31" s="74"/>
      <c r="C31" s="74"/>
      <c r="D31" s="74"/>
      <c r="E31" s="75"/>
      <c r="F31" s="26">
        <f>F$29+F$24+F$19+F13+F27+F15+F22</f>
        <v>254000</v>
      </c>
      <c r="G31" s="26">
        <f>G$29+G$24+G$19+G13+G27+G15+G22</f>
        <v>254000</v>
      </c>
      <c r="H31" s="26">
        <f>H$29+H$24+H$19+H13+H27</f>
        <v>0</v>
      </c>
      <c r="I31" s="26">
        <f>I$29+I$24+I$19+I13+I27</f>
        <v>0</v>
      </c>
    </row>
    <row r="32" spans="1:9" ht="18">
      <c r="A32" s="38"/>
      <c r="B32" s="39"/>
      <c r="C32" s="38"/>
      <c r="D32" s="40"/>
      <c r="E32" s="41"/>
      <c r="F32" s="42"/>
      <c r="G32" s="42"/>
      <c r="H32" s="42"/>
      <c r="I32" s="39"/>
    </row>
    <row r="33" spans="1:9" ht="18">
      <c r="A33" s="38"/>
      <c r="B33" s="39"/>
      <c r="C33" s="38"/>
      <c r="D33" s="40"/>
      <c r="E33" s="41"/>
      <c r="F33" s="42"/>
      <c r="G33" s="43"/>
      <c r="H33" s="43"/>
      <c r="I33" s="39"/>
    </row>
    <row r="34" spans="1:9" ht="18">
      <c r="A34" s="38"/>
      <c r="B34" s="39"/>
      <c r="C34" s="38"/>
      <c r="D34" s="40"/>
      <c r="E34" s="38"/>
      <c r="F34" s="42"/>
      <c r="G34" s="43"/>
      <c r="H34" s="43"/>
      <c r="I34" s="39"/>
    </row>
    <row r="35" spans="4:8" ht="18">
      <c r="D35" s="40"/>
      <c r="G35" s="44"/>
      <c r="H35" s="44"/>
    </row>
    <row r="36" spans="7:8" ht="18">
      <c r="G36" s="44"/>
      <c r="H36" s="44"/>
    </row>
  </sheetData>
  <mergeCells count="11">
    <mergeCell ref="G7:I8"/>
    <mergeCell ref="G9:I9"/>
    <mergeCell ref="F7:F12"/>
    <mergeCell ref="G11:G12"/>
    <mergeCell ref="I11:I12"/>
    <mergeCell ref="A31:E31"/>
    <mergeCell ref="D7:D12"/>
    <mergeCell ref="C7:C12"/>
    <mergeCell ref="B7:B12"/>
    <mergeCell ref="A7:A12"/>
    <mergeCell ref="E7:E12"/>
  </mergeCells>
  <printOptions horizontalCentered="1" verticalCentered="1"/>
  <pageMargins left="0.984251968503937" right="0.984251968503937" top="0.3937007874015748" bottom="0.7874015748031497" header="0.5118110236220472" footer="0.5118110236220472"/>
  <pageSetup horizontalDpi="600" verticalDpi="600" orientation="landscape" paperSize="9" scale="49" r:id="rId1"/>
  <rowBreaks count="1" manualBreakCount="1">
    <brk id="3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Radzanów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Mariola Rostkowska</dc:creator>
  <cp:keywords/>
  <dc:description/>
  <cp:lastModifiedBy>Radzanów</cp:lastModifiedBy>
  <cp:lastPrinted>2005-08-02T14:34:59Z</cp:lastPrinted>
  <dcterms:created xsi:type="dcterms:W3CDTF">2004-04-28T16:24:04Z</dcterms:created>
  <dcterms:modified xsi:type="dcterms:W3CDTF">2005-12-27T11:03:58Z</dcterms:modified>
  <cp:category/>
  <cp:version/>
  <cp:contentType/>
  <cp:contentStatus/>
</cp:coreProperties>
</file>